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ringe Benefit rate calculations\FY2026 rates\"/>
    </mc:Choice>
  </mc:AlternateContent>
  <xr:revisionPtr revIDLastSave="0" documentId="13_ncr:1_{2E35C839-D237-4CDD-8838-3288F105F3C5}" xr6:coauthVersionLast="47" xr6:coauthVersionMax="47" xr10:uidLastSave="{00000000-0000-0000-0000-000000000000}"/>
  <bookViews>
    <workbookView xWindow="28680" yWindow="-210" windowWidth="29040" windowHeight="15720" xr2:uid="{5730A5F5-6A13-421D-B046-D1501F4BE103}"/>
  </bookViews>
  <sheets>
    <sheet name="133&amp;144" sheetId="1" r:id="rId1"/>
    <sheet name="non-extramural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" l="1"/>
  <c r="H18" i="2"/>
  <c r="G18" i="2"/>
  <c r="F18" i="2"/>
  <c r="E18" i="2"/>
  <c r="D18" i="2"/>
  <c r="C18" i="2"/>
  <c r="B18" i="2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<sst xmlns="http://schemas.openxmlformats.org/spreadsheetml/2006/main" count="99" uniqueCount="31">
  <si>
    <t>Faculty/Academic</t>
  </si>
  <si>
    <t>University Staff</t>
  </si>
  <si>
    <t>LTE</t>
  </si>
  <si>
    <t>Grad Asst and Fellows</t>
  </si>
  <si>
    <t>Res Assoc</t>
  </si>
  <si>
    <t>Post Docs</t>
  </si>
  <si>
    <t>Ad Hoc</t>
  </si>
  <si>
    <t>Student Hourly</t>
  </si>
  <si>
    <t>Grand Total</t>
  </si>
  <si>
    <t>Benefit Group</t>
  </si>
  <si>
    <t>Income Continutation</t>
  </si>
  <si>
    <t>Medicare</t>
  </si>
  <si>
    <t>Social Security</t>
  </si>
  <si>
    <t>Health Insurance</t>
  </si>
  <si>
    <t>Life Insurance</t>
  </si>
  <si>
    <t>Retirement</t>
  </si>
  <si>
    <t>Worker's Compensation</t>
  </si>
  <si>
    <t>Unemployment Compensation</t>
  </si>
  <si>
    <t>Carryover (Over)/Under Recovery</t>
  </si>
  <si>
    <t>Terminal Leave</t>
  </si>
  <si>
    <t>Transition Adjustment</t>
  </si>
  <si>
    <t>Adjustment***</t>
  </si>
  <si>
    <t xml:space="preserve">*** The Adjustment line is a placeholder for campus deviation from the calculated rates.  </t>
  </si>
  <si>
    <t>UWGBY</t>
  </si>
  <si>
    <t/>
  </si>
  <si>
    <t>Fringe rates for Extramural Funds (133 and 144)</t>
  </si>
  <si>
    <t>FY2026 - Composite Fringe benefit rates</t>
  </si>
  <si>
    <t>Excluded</t>
  </si>
  <si>
    <t>Fringe rates for Non-Extramural Funds</t>
  </si>
  <si>
    <t>Faculty/ Academic</t>
  </si>
  <si>
    <t>**  Rates calculated by UW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</si>
</sst>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_);\(0.0\)"/>
    <numFmt numFmtId="168" formatCode="_(* #,##0.00000_);_(* \(#,##0.00000\);_(* &quot;-&quot;??_);_(@_)"/>
    <numFmt numFmtId="169" formatCode="0.00_);\(0.00\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indexed="0"/>
      <name val="Calibri"/>
      <family val="2"/>
    </font>
    <font>
      <b/>
      <u/>
      <sz val="11"/>
      <color theme="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i/>
      <sz val="11"/>
      <color rgb="FFFF0000"/>
      <name val="Calibri"/>
      <family val="2"/>
    </font>
    <font>
      <i/>
      <sz val="11"/>
      <name val="Calibri"/>
      <family val="2"/>
    </font>
    <font>
      <i/>
      <sz val="1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164" fontId="3" fillId="0" borderId="0" xfId="3" applyNumberFormat="1" applyFont="1"/>
    <xf numFmtId="0" fontId="4" fillId="0" borderId="0" xfId="2" applyFont="1" applyAlignment="1">
      <alignment horizontal="center"/>
    </xf>
    <xf numFmtId="0" fontId="5" fillId="0" borderId="0" xfId="2" applyFont="1"/>
    <xf numFmtId="0" fontId="6" fillId="0" borderId="0" xfId="2" applyFont="1" applyAlignment="1">
      <alignment horizontal="center"/>
    </xf>
    <xf numFmtId="0" fontId="4" fillId="0" borderId="0" xfId="2" applyFont="1" applyAlignment="1"/>
    <xf numFmtId="0" fontId="4" fillId="0" borderId="3" xfId="2" applyFont="1" applyBorder="1" applyAlignment="1">
      <alignment horizontal="center" wrapText="1"/>
    </xf>
    <xf numFmtId="165" fontId="4" fillId="0" borderId="1" xfId="4" applyNumberFormat="1" applyFont="1" applyBorder="1" applyAlignment="1">
      <alignment horizontal="center" wrapText="1"/>
    </xf>
    <xf numFmtId="165" fontId="4" fillId="0" borderId="1" xfId="4" applyNumberFormat="1" applyFont="1" applyFill="1" applyBorder="1" applyAlignment="1">
      <alignment horizontal="center" wrapText="1"/>
    </xf>
    <xf numFmtId="0" fontId="5" fillId="0" borderId="5" xfId="2" applyFont="1" applyBorder="1"/>
    <xf numFmtId="165" fontId="5" fillId="0" borderId="6" xfId="4" applyNumberFormat="1" applyFont="1" applyBorder="1"/>
    <xf numFmtId="165" fontId="5" fillId="0" borderId="6" xfId="4" applyNumberFormat="1" applyFont="1" applyFill="1" applyBorder="1"/>
    <xf numFmtId="164" fontId="5" fillId="0" borderId="0" xfId="1" applyNumberFormat="1" applyFont="1"/>
    <xf numFmtId="165" fontId="5" fillId="0" borderId="6" xfId="1" applyNumberFormat="1" applyFont="1" applyBorder="1"/>
    <xf numFmtId="164" fontId="5" fillId="0" borderId="0" xfId="2" applyNumberFormat="1" applyFont="1"/>
    <xf numFmtId="169" fontId="5" fillId="0" borderId="6" xfId="1" applyNumberFormat="1" applyFont="1" applyBorder="1"/>
    <xf numFmtId="0" fontId="8" fillId="0" borderId="5" xfId="2" applyFont="1" applyBorder="1"/>
    <xf numFmtId="0" fontId="9" fillId="0" borderId="0" xfId="2" applyFont="1"/>
    <xf numFmtId="0" fontId="7" fillId="0" borderId="7" xfId="2" applyFont="1" applyBorder="1"/>
    <xf numFmtId="165" fontId="7" fillId="0" borderId="2" xfId="4" applyNumberFormat="1" applyFont="1" applyBorder="1"/>
    <xf numFmtId="165" fontId="5" fillId="0" borderId="0" xfId="1" applyNumberFormat="1" applyFont="1"/>
    <xf numFmtId="164" fontId="3" fillId="0" borderId="0" xfId="3" applyNumberFormat="1" applyFont="1" applyFill="1"/>
    <xf numFmtId="0" fontId="10" fillId="0" borderId="0" xfId="2" applyFont="1" applyAlignment="1"/>
    <xf numFmtId="43" fontId="3" fillId="0" borderId="0" xfId="1" applyFont="1"/>
    <xf numFmtId="0" fontId="11" fillId="0" borderId="0" xfId="2" applyFont="1" applyAlignment="1">
      <alignment horizontal="left" wrapText="1"/>
    </xf>
    <xf numFmtId="41" fontId="11" fillId="0" borderId="0" xfId="2" applyNumberFormat="1" applyFont="1" applyAlignment="1">
      <alignment horizontal="left" wrapText="1"/>
    </xf>
    <xf numFmtId="164" fontId="3" fillId="0" borderId="0" xfId="3" applyNumberFormat="1" applyFont="1" applyBorder="1"/>
    <xf numFmtId="168" fontId="5" fillId="0" borderId="0" xfId="2" applyNumberFormat="1" applyFont="1"/>
    <xf numFmtId="0" fontId="11" fillId="0" borderId="8" xfId="2" applyFont="1" applyBorder="1" applyAlignment="1">
      <alignment horizontal="left" wrapText="1"/>
    </xf>
    <xf numFmtId="0" fontId="11" fillId="0" borderId="9" xfId="2" applyFont="1" applyBorder="1" applyAlignment="1">
      <alignment horizontal="left" wrapText="1"/>
    </xf>
    <xf numFmtId="41" fontId="11" fillId="0" borderId="9" xfId="2" applyNumberFormat="1" applyFont="1" applyBorder="1" applyAlignment="1">
      <alignment horizontal="left" wrapText="1"/>
    </xf>
    <xf numFmtId="164" fontId="3" fillId="0" borderId="9" xfId="3" applyNumberFormat="1" applyFont="1" applyBorder="1"/>
    <xf numFmtId="0" fontId="5" fillId="0" borderId="9" xfId="2" applyFont="1" applyBorder="1"/>
    <xf numFmtId="0" fontId="5" fillId="0" borderId="10" xfId="2" applyFont="1" applyBorder="1"/>
    <xf numFmtId="0" fontId="5" fillId="0" borderId="11" xfId="2" applyFont="1" applyBorder="1"/>
    <xf numFmtId="165" fontId="5" fillId="0" borderId="4" xfId="1" applyNumberFormat="1" applyFont="1" applyBorder="1"/>
    <xf numFmtId="165" fontId="5" fillId="0" borderId="4" xfId="4" applyNumberFormat="1" applyFont="1" applyFill="1" applyBorder="1"/>
    <xf numFmtId="165" fontId="5" fillId="0" borderId="12" xfId="4" applyNumberFormat="1" applyFont="1" applyFill="1" applyBorder="1"/>
    <xf numFmtId="0" fontId="7" fillId="0" borderId="7" xfId="2" applyFont="1" applyBorder="1" applyAlignment="1">
      <alignment horizontal="center" wrapText="1"/>
    </xf>
    <xf numFmtId="0" fontId="12" fillId="0" borderId="0" xfId="2" applyFont="1"/>
  </cellXfs>
  <cellStyles count="6">
    <cellStyle name="Comma" xfId="1" builtinId="3"/>
    <cellStyle name="Comma 2 3 2" xfId="4" xr:uid="{883EA449-42B9-432A-8E4B-15359B431573}"/>
    <cellStyle name="Comma 2 4" xfId="3" xr:uid="{941CE50D-96EF-4D8E-9435-50AD436C52A3}"/>
    <cellStyle name="Normal" xfId="0" builtinId="0"/>
    <cellStyle name="Normal 2 7" xfId="2" xr:uid="{378FE96B-67BB-44D8-A522-670E9AE62984}"/>
    <cellStyle name="Percent 2 4" xfId="5" xr:uid="{8BCE53AD-4062-4E84-9555-2B84BA4643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6C08-CC12-4625-93F2-0362FE0237B6}">
  <dimension ref="A1:J29"/>
  <sheetViews>
    <sheetView tabSelected="1" zoomScaleNormal="100" workbookViewId="0">
      <selection activeCell="A4" sqref="A4"/>
    </sheetView>
  </sheetViews>
  <sheetFormatPr defaultColWidth="21.7109375" defaultRowHeight="15" x14ac:dyDescent="0.25"/>
  <cols>
    <col min="1" max="1" width="32.42578125" style="3" customWidth="1"/>
    <col min="2" max="2" width="13.28515625" style="3" customWidth="1"/>
    <col min="3" max="3" width="11.140625" style="3" bestFit="1" customWidth="1"/>
    <col min="4" max="4" width="10.7109375" style="1" customWidth="1"/>
    <col min="5" max="5" width="11.5703125" style="1" bestFit="1" customWidth="1"/>
    <col min="6" max="7" width="10.7109375" style="1" customWidth="1"/>
    <col min="8" max="9" width="11.140625" style="3" bestFit="1" customWidth="1"/>
    <col min="10" max="16384" width="21.7109375" style="3"/>
  </cols>
  <sheetData>
    <row r="1" spans="1:10" x14ac:dyDescent="0.25">
      <c r="A1" s="2" t="s">
        <v>23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A2" s="2" t="s">
        <v>26</v>
      </c>
      <c r="B2" s="2"/>
      <c r="C2" s="2"/>
      <c r="D2" s="2"/>
      <c r="E2" s="2"/>
      <c r="F2" s="2"/>
      <c r="G2" s="2"/>
      <c r="H2" s="2"/>
      <c r="I2" s="2"/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</row>
    <row r="4" spans="1:10" x14ac:dyDescent="0.25">
      <c r="A4" s="5" t="s">
        <v>25</v>
      </c>
      <c r="B4" s="5"/>
      <c r="C4" s="5"/>
      <c r="D4" s="5"/>
      <c r="E4" s="5"/>
      <c r="F4" s="5"/>
      <c r="G4" s="5"/>
      <c r="H4" s="5"/>
      <c r="I4" s="5"/>
    </row>
    <row r="5" spans="1:10" ht="15.75" thickBot="1" x14ac:dyDescent="0.3"/>
    <row r="6" spans="1:10" ht="36" customHeight="1" thickBot="1" x14ac:dyDescent="0.3">
      <c r="A6" s="6" t="s">
        <v>9</v>
      </c>
      <c r="B6" s="7" t="s">
        <v>29</v>
      </c>
      <c r="C6" s="7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38" t="s">
        <v>7</v>
      </c>
    </row>
    <row r="7" spans="1:10" x14ac:dyDescent="0.25">
      <c r="A7" s="9" t="s">
        <v>10</v>
      </c>
      <c r="B7" s="10">
        <v>0.12</v>
      </c>
      <c r="C7" s="10">
        <v>0.12172003781103986</v>
      </c>
      <c r="D7" s="11">
        <v>0</v>
      </c>
      <c r="E7" s="11">
        <v>0</v>
      </c>
      <c r="F7" s="11" t="s">
        <v>24</v>
      </c>
      <c r="G7" s="11" t="s">
        <v>24</v>
      </c>
      <c r="H7" s="11">
        <v>1.1101277222128714E-18</v>
      </c>
      <c r="I7" s="11">
        <v>0</v>
      </c>
    </row>
    <row r="8" spans="1:10" x14ac:dyDescent="0.25">
      <c r="A8" s="9" t="s">
        <v>11</v>
      </c>
      <c r="B8" s="10">
        <v>1.33</v>
      </c>
      <c r="C8" s="10">
        <v>1.3149577329780158</v>
      </c>
      <c r="D8" s="11">
        <v>1.3379140198356219</v>
      </c>
      <c r="E8" s="11">
        <v>7.7995301465455746E-2</v>
      </c>
      <c r="F8" s="11">
        <v>1.45</v>
      </c>
      <c r="G8" s="11" t="s">
        <v>24</v>
      </c>
      <c r="H8" s="11">
        <v>1.4208438768389025</v>
      </c>
      <c r="I8" s="11">
        <v>0.31792826680389874</v>
      </c>
    </row>
    <row r="9" spans="1:10" x14ac:dyDescent="0.25">
      <c r="A9" s="9" t="s">
        <v>12</v>
      </c>
      <c r="B9" s="10">
        <v>5.61</v>
      </c>
      <c r="C9" s="10">
        <v>5.6225794429386884</v>
      </c>
      <c r="D9" s="11">
        <v>5.7207199786549632</v>
      </c>
      <c r="E9" s="11">
        <v>0.33345901216781271</v>
      </c>
      <c r="F9" s="11">
        <v>6.2</v>
      </c>
      <c r="G9" s="11" t="s">
        <v>24</v>
      </c>
      <c r="H9" s="11">
        <v>6.0750882210068475</v>
      </c>
      <c r="I9" s="11">
        <v>1.3594142925524773</v>
      </c>
    </row>
    <row r="10" spans="1:10" x14ac:dyDescent="0.25">
      <c r="A10" s="9" t="s">
        <v>13</v>
      </c>
      <c r="B10" s="10">
        <v>24.64</v>
      </c>
      <c r="C10" s="10">
        <v>34.7820272301297</v>
      </c>
      <c r="D10" s="11">
        <v>2.0790116182533325</v>
      </c>
      <c r="E10" s="11">
        <v>12.712619348969074</v>
      </c>
      <c r="F10" s="11">
        <v>18.350000000000001</v>
      </c>
      <c r="G10" s="11">
        <v>8</v>
      </c>
      <c r="H10" s="11">
        <v>-0.26973951165436549</v>
      </c>
      <c r="I10" s="11">
        <v>-8.8030671807202109E-3</v>
      </c>
    </row>
    <row r="11" spans="1:10" x14ac:dyDescent="0.25">
      <c r="A11" s="9" t="s">
        <v>14</v>
      </c>
      <c r="B11" s="10">
        <v>7.0000000000000007E-2</v>
      </c>
      <c r="C11" s="10">
        <v>8.8640211100833588E-2</v>
      </c>
      <c r="D11" s="11">
        <v>4.4011009986768629E-2</v>
      </c>
      <c r="E11" s="11">
        <v>0</v>
      </c>
      <c r="F11" s="11" t="s">
        <v>24</v>
      </c>
      <c r="G11" s="11" t="s">
        <v>24</v>
      </c>
      <c r="H11" s="11">
        <v>2.1661028726104809E-18</v>
      </c>
      <c r="I11" s="11">
        <v>-2.7104607903206143E-5</v>
      </c>
    </row>
    <row r="12" spans="1:10" x14ac:dyDescent="0.25">
      <c r="A12" s="9" t="s">
        <v>15</v>
      </c>
      <c r="B12" s="10">
        <v>10.49</v>
      </c>
      <c r="C12" s="10">
        <v>11.444880821970763</v>
      </c>
      <c r="D12" s="11">
        <v>2.4258562496742777</v>
      </c>
      <c r="E12" s="11">
        <v>0</v>
      </c>
      <c r="F12" s="11" t="s">
        <v>24</v>
      </c>
      <c r="G12" s="11" t="s">
        <v>24</v>
      </c>
      <c r="H12" s="11">
        <v>0.88990983703230775</v>
      </c>
      <c r="I12" s="11">
        <v>0</v>
      </c>
    </row>
    <row r="13" spans="1:10" x14ac:dyDescent="0.25">
      <c r="A13" s="9" t="s">
        <v>16</v>
      </c>
      <c r="B13" s="10">
        <v>0.48</v>
      </c>
      <c r="C13" s="10">
        <v>0.47571970796679497</v>
      </c>
      <c r="D13" s="11">
        <v>0.4757189620858896</v>
      </c>
      <c r="E13" s="11">
        <v>0.47592633739765805</v>
      </c>
      <c r="F13" s="11" t="s">
        <v>24</v>
      </c>
      <c r="G13" s="11" t="s">
        <v>24</v>
      </c>
      <c r="H13" s="11">
        <v>0.47817846145837523</v>
      </c>
      <c r="I13" s="11">
        <v>0.47571974946114681</v>
      </c>
      <c r="J13" s="12"/>
    </row>
    <row r="14" spans="1:10" x14ac:dyDescent="0.25">
      <c r="A14" s="9" t="s">
        <v>19</v>
      </c>
      <c r="B14" s="13">
        <v>0.5</v>
      </c>
      <c r="C14" s="13">
        <v>0.4</v>
      </c>
      <c r="D14" s="11"/>
      <c r="E14" s="11">
        <v>0</v>
      </c>
      <c r="F14" s="11" t="s">
        <v>24</v>
      </c>
      <c r="G14" s="11" t="s">
        <v>24</v>
      </c>
      <c r="H14" s="11">
        <v>0</v>
      </c>
      <c r="I14" s="11">
        <v>0</v>
      </c>
      <c r="J14" s="14"/>
    </row>
    <row r="15" spans="1:10" x14ac:dyDescent="0.25">
      <c r="A15" s="9" t="s">
        <v>17</v>
      </c>
      <c r="B15" s="10">
        <v>0.03</v>
      </c>
      <c r="C15" s="10">
        <v>0.10470550332665349</v>
      </c>
      <c r="D15" s="11">
        <v>0</v>
      </c>
      <c r="E15" s="11">
        <v>0</v>
      </c>
      <c r="F15" s="11" t="s">
        <v>24</v>
      </c>
      <c r="G15" s="11" t="s">
        <v>24</v>
      </c>
      <c r="H15" s="11">
        <v>0</v>
      </c>
      <c r="I15" s="11">
        <v>0</v>
      </c>
    </row>
    <row r="16" spans="1:10" x14ac:dyDescent="0.25">
      <c r="A16" s="9" t="s">
        <v>18</v>
      </c>
      <c r="B16" s="10">
        <v>0.38</v>
      </c>
      <c r="C16" s="10">
        <v>0.76150170987239485</v>
      </c>
      <c r="D16" s="11">
        <v>-0.11137061260416421</v>
      </c>
      <c r="E16" s="11">
        <v>-19.875237263848508</v>
      </c>
      <c r="F16" s="11" t="s">
        <v>24</v>
      </c>
      <c r="G16" s="11" t="s">
        <v>24</v>
      </c>
      <c r="H16" s="11">
        <v>0.40571911531793398</v>
      </c>
      <c r="I16" s="11">
        <v>1.3111495817340632E-2</v>
      </c>
    </row>
    <row r="17" spans="1:10" ht="15.75" thickBot="1" x14ac:dyDescent="0.3">
      <c r="A17" s="9" t="s">
        <v>20</v>
      </c>
      <c r="B17" s="15"/>
      <c r="C17" s="13"/>
      <c r="D17" s="11">
        <v>0</v>
      </c>
      <c r="E17" s="11">
        <v>19.875237263848508</v>
      </c>
      <c r="F17" s="11" t="s">
        <v>24</v>
      </c>
      <c r="G17" s="11" t="s">
        <v>24</v>
      </c>
      <c r="H17" s="11" t="s">
        <v>24</v>
      </c>
      <c r="I17" s="11" t="s">
        <v>24</v>
      </c>
      <c r="J17" s="14"/>
    </row>
    <row r="18" spans="1:10" s="17" customFormat="1" ht="15.75" hidden="1" thickBot="1" x14ac:dyDescent="0.3">
      <c r="A18" s="16" t="s">
        <v>21</v>
      </c>
      <c r="B18" s="10">
        <v>0</v>
      </c>
      <c r="C18" s="10">
        <v>0</v>
      </c>
      <c r="D18" s="11">
        <v>0</v>
      </c>
      <c r="E18" s="11">
        <v>0</v>
      </c>
      <c r="F18" s="11" t="s">
        <v>24</v>
      </c>
      <c r="G18" s="11" t="s">
        <v>24</v>
      </c>
      <c r="H18" s="11">
        <v>0</v>
      </c>
      <c r="I18" s="11">
        <v>0</v>
      </c>
    </row>
    <row r="19" spans="1:10" ht="15.75" thickBot="1" x14ac:dyDescent="0.3">
      <c r="A19" s="18" t="s">
        <v>8</v>
      </c>
      <c r="B19" s="19">
        <f>SUM(B7:B18)</f>
        <v>43.650000000000006</v>
      </c>
      <c r="C19" s="19">
        <f>SUM(C7:C18)</f>
        <v>55.116732398094889</v>
      </c>
      <c r="D19" s="19">
        <f>SUM(D7:D18)</f>
        <v>11.971861225886688</v>
      </c>
      <c r="E19" s="19">
        <f>SUM(E7:E18)</f>
        <v>13.6</v>
      </c>
      <c r="F19" s="19">
        <f>SUM(F7:F18)</f>
        <v>26</v>
      </c>
      <c r="G19" s="19">
        <f>SUM(G7:G18)</f>
        <v>8</v>
      </c>
      <c r="H19" s="19">
        <f>SUM(H7:H18)</f>
        <v>9.0000000000000018</v>
      </c>
      <c r="I19" s="19">
        <f>SUM(I7:I18)</f>
        <v>2.1573436328462403</v>
      </c>
      <c r="J19" s="20"/>
    </row>
    <row r="20" spans="1:10" x14ac:dyDescent="0.25">
      <c r="D20" s="21"/>
      <c r="G20" s="3"/>
      <c r="J20" s="14"/>
    </row>
    <row r="23" spans="1:10" ht="11.25" hidden="1" customHeight="1" x14ac:dyDescent="0.25">
      <c r="A23" s="22" t="s">
        <v>22</v>
      </c>
      <c r="B23" s="22"/>
      <c r="C23" s="22"/>
      <c r="F23" s="23"/>
    </row>
    <row r="25" spans="1:10" x14ac:dyDescent="0.25">
      <c r="A25" s="24"/>
      <c r="B25" s="24"/>
      <c r="C25" s="25"/>
      <c r="D25" s="26"/>
      <c r="E25" s="26"/>
      <c r="F25" s="26"/>
      <c r="G25" s="26"/>
    </row>
    <row r="27" spans="1:10" x14ac:dyDescent="0.25">
      <c r="B27" s="27"/>
    </row>
    <row r="29" spans="1:10" x14ac:dyDescent="0.25">
      <c r="A29" s="39" t="s">
        <v>30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1AC4-97BF-41DD-82AC-6F0A3FBAAC88}">
  <dimension ref="A1:J31"/>
  <sheetViews>
    <sheetView workbookViewId="0">
      <selection activeCell="A31" sqref="A31"/>
    </sheetView>
  </sheetViews>
  <sheetFormatPr defaultColWidth="21.7109375" defaultRowHeight="15" x14ac:dyDescent="0.25"/>
  <cols>
    <col min="1" max="1" width="32.85546875" style="3" customWidth="1"/>
    <col min="2" max="2" width="17.5703125" style="3" customWidth="1"/>
    <col min="3" max="3" width="11.140625" style="3" bestFit="1" customWidth="1"/>
    <col min="4" max="4" width="10.7109375" style="1" customWidth="1"/>
    <col min="5" max="5" width="13.5703125" style="1" customWidth="1"/>
    <col min="6" max="7" width="10.7109375" style="1" customWidth="1"/>
    <col min="8" max="8" width="11.140625" style="3" bestFit="1" customWidth="1"/>
    <col min="9" max="9" width="13.7109375" style="3" customWidth="1"/>
    <col min="10" max="16384" width="21.7109375" style="3"/>
  </cols>
  <sheetData>
    <row r="1" spans="1:10" x14ac:dyDescent="0.25">
      <c r="A1" s="2" t="s">
        <v>23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A2" s="2" t="s">
        <v>26</v>
      </c>
      <c r="B2" s="2"/>
      <c r="C2" s="2"/>
      <c r="D2" s="2"/>
      <c r="E2" s="2"/>
      <c r="F2" s="2"/>
      <c r="G2" s="2"/>
      <c r="H2" s="2"/>
      <c r="I2" s="2"/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</row>
    <row r="4" spans="1:10" x14ac:dyDescent="0.25">
      <c r="A4" s="5" t="s">
        <v>28</v>
      </c>
      <c r="B4" s="5"/>
      <c r="C4" s="5"/>
      <c r="D4" s="5"/>
      <c r="E4" s="5"/>
      <c r="F4" s="5"/>
      <c r="G4" s="5"/>
      <c r="H4" s="5"/>
      <c r="I4" s="5"/>
    </row>
    <row r="5" spans="1:10" ht="15.75" thickBot="1" x14ac:dyDescent="0.3"/>
    <row r="6" spans="1:10" ht="36" customHeight="1" thickBot="1" x14ac:dyDescent="0.3">
      <c r="A6" s="6" t="s">
        <v>9</v>
      </c>
      <c r="B6" s="7" t="s">
        <v>0</v>
      </c>
      <c r="C6" s="7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38" t="s">
        <v>7</v>
      </c>
    </row>
    <row r="7" spans="1:10" x14ac:dyDescent="0.25">
      <c r="A7" s="9" t="s">
        <v>10</v>
      </c>
      <c r="B7" s="10">
        <v>0.12</v>
      </c>
      <c r="C7" s="10">
        <v>0.12172003781103986</v>
      </c>
      <c r="D7" s="11">
        <v>0</v>
      </c>
      <c r="E7" s="11">
        <v>0</v>
      </c>
      <c r="F7" s="11" t="s">
        <v>24</v>
      </c>
      <c r="G7" s="11" t="s">
        <v>24</v>
      </c>
      <c r="H7" s="11">
        <v>1.1101277222128714E-18</v>
      </c>
      <c r="I7" s="11">
        <v>0</v>
      </c>
    </row>
    <row r="8" spans="1:10" x14ac:dyDescent="0.25">
      <c r="A8" s="9" t="s">
        <v>11</v>
      </c>
      <c r="B8" s="10">
        <v>1.33</v>
      </c>
      <c r="C8" s="10">
        <v>1.3149577329780158</v>
      </c>
      <c r="D8" s="11">
        <v>1.3379140198356219</v>
      </c>
      <c r="E8" s="11">
        <v>7.7995301465455746E-2</v>
      </c>
      <c r="F8" s="11">
        <v>1.45</v>
      </c>
      <c r="G8" s="11" t="s">
        <v>24</v>
      </c>
      <c r="H8" s="11">
        <v>1.4208438768389025</v>
      </c>
      <c r="I8" s="11">
        <v>0.31792826680389874</v>
      </c>
    </row>
    <row r="9" spans="1:10" x14ac:dyDescent="0.25">
      <c r="A9" s="9" t="s">
        <v>12</v>
      </c>
      <c r="B9" s="10">
        <v>5.61</v>
      </c>
      <c r="C9" s="10">
        <v>5.6225794429386884</v>
      </c>
      <c r="D9" s="11">
        <v>5.7207199786549632</v>
      </c>
      <c r="E9" s="11">
        <v>0.33345901216781271</v>
      </c>
      <c r="F9" s="11">
        <v>6.2</v>
      </c>
      <c r="G9" s="11" t="s">
        <v>24</v>
      </c>
      <c r="H9" s="11">
        <v>6.0750882210068475</v>
      </c>
      <c r="I9" s="11">
        <v>1.3594142925524773</v>
      </c>
    </row>
    <row r="10" spans="1:10" x14ac:dyDescent="0.25">
      <c r="A10" s="9" t="s">
        <v>13</v>
      </c>
      <c r="B10" s="10">
        <v>24.64</v>
      </c>
      <c r="C10" s="10">
        <v>34.7820272301297</v>
      </c>
      <c r="D10" s="11">
        <v>2.0790116182533325</v>
      </c>
      <c r="E10" s="11">
        <v>12.712619348969074</v>
      </c>
      <c r="F10" s="11">
        <v>18.350000000000001</v>
      </c>
      <c r="G10" s="11">
        <v>8</v>
      </c>
      <c r="H10" s="11">
        <v>-0.26973951165436549</v>
      </c>
      <c r="I10" s="11">
        <v>-8.8030671807202109E-3</v>
      </c>
    </row>
    <row r="11" spans="1:10" x14ac:dyDescent="0.25">
      <c r="A11" s="9" t="s">
        <v>14</v>
      </c>
      <c r="B11" s="10">
        <v>7.0000000000000007E-2</v>
      </c>
      <c r="C11" s="10">
        <v>8.8640211100833588E-2</v>
      </c>
      <c r="D11" s="11">
        <v>4.4011009986768629E-2</v>
      </c>
      <c r="E11" s="11">
        <v>0</v>
      </c>
      <c r="F11" s="11" t="s">
        <v>24</v>
      </c>
      <c r="G11" s="11" t="s">
        <v>24</v>
      </c>
      <c r="H11" s="11">
        <v>2.1661028726104809E-18</v>
      </c>
      <c r="I11" s="11">
        <v>-2.7104607903206143E-5</v>
      </c>
    </row>
    <row r="12" spans="1:10" x14ac:dyDescent="0.25">
      <c r="A12" s="9" t="s">
        <v>15</v>
      </c>
      <c r="B12" s="10">
        <v>10.49</v>
      </c>
      <c r="C12" s="10">
        <v>11.444880821970763</v>
      </c>
      <c r="D12" s="11">
        <v>2.4258562496742777</v>
      </c>
      <c r="E12" s="11">
        <v>0</v>
      </c>
      <c r="F12" s="11" t="s">
        <v>24</v>
      </c>
      <c r="G12" s="11" t="s">
        <v>24</v>
      </c>
      <c r="H12" s="11">
        <v>0.88990983703230775</v>
      </c>
      <c r="I12" s="11">
        <v>0</v>
      </c>
    </row>
    <row r="13" spans="1:10" x14ac:dyDescent="0.25">
      <c r="A13" s="9" t="s">
        <v>16</v>
      </c>
      <c r="B13" s="10">
        <v>0.48</v>
      </c>
      <c r="C13" s="10">
        <v>0.47571970796679497</v>
      </c>
      <c r="D13" s="11">
        <v>0.4757189620858896</v>
      </c>
      <c r="E13" s="11">
        <v>0.47592633739765805</v>
      </c>
      <c r="F13" s="11" t="s">
        <v>24</v>
      </c>
      <c r="G13" s="11" t="s">
        <v>24</v>
      </c>
      <c r="H13" s="11">
        <v>0.47817846145837523</v>
      </c>
      <c r="I13" s="11">
        <v>0.47571974946114681</v>
      </c>
      <c r="J13" s="12"/>
    </row>
    <row r="14" spans="1:10" x14ac:dyDescent="0.25">
      <c r="A14" s="9" t="s">
        <v>17</v>
      </c>
      <c r="B14" s="10">
        <v>0.03</v>
      </c>
      <c r="C14" s="10">
        <v>0.10470550332665349</v>
      </c>
      <c r="D14" s="11">
        <v>0</v>
      </c>
      <c r="E14" s="11">
        <v>0</v>
      </c>
      <c r="F14" s="11" t="s">
        <v>24</v>
      </c>
      <c r="G14" s="11" t="s">
        <v>24</v>
      </c>
      <c r="H14" s="11">
        <v>0</v>
      </c>
      <c r="I14" s="11">
        <v>0</v>
      </c>
    </row>
    <row r="15" spans="1:10" x14ac:dyDescent="0.25">
      <c r="A15" s="9" t="s">
        <v>18</v>
      </c>
      <c r="B15" s="10">
        <v>0.38</v>
      </c>
      <c r="C15" s="10">
        <v>0.76150170987239485</v>
      </c>
      <c r="D15" s="11">
        <v>-0.11137061260416421</v>
      </c>
      <c r="E15" s="11">
        <v>-19.875237263848508</v>
      </c>
      <c r="F15" s="11" t="s">
        <v>24</v>
      </c>
      <c r="G15" s="11" t="s">
        <v>24</v>
      </c>
      <c r="H15" s="11">
        <v>0.40571911531793398</v>
      </c>
      <c r="I15" s="11">
        <v>1.3111495817340632E-2</v>
      </c>
    </row>
    <row r="16" spans="1:10" ht="15.75" thickBot="1" x14ac:dyDescent="0.3">
      <c r="A16" s="9" t="s">
        <v>20</v>
      </c>
      <c r="B16" s="15"/>
      <c r="C16" s="13"/>
      <c r="D16" s="11">
        <v>0</v>
      </c>
      <c r="E16" s="11">
        <v>19.875237263848508</v>
      </c>
      <c r="F16" s="11" t="s">
        <v>24</v>
      </c>
      <c r="G16" s="11" t="s">
        <v>24</v>
      </c>
      <c r="H16" s="11" t="s">
        <v>24</v>
      </c>
      <c r="I16" s="11" t="s">
        <v>24</v>
      </c>
      <c r="J16" s="14"/>
    </row>
    <row r="17" spans="1:10" s="17" customFormat="1" ht="15.75" hidden="1" thickBot="1" x14ac:dyDescent="0.3">
      <c r="A17" s="16" t="s">
        <v>21</v>
      </c>
      <c r="B17" s="10">
        <v>0</v>
      </c>
      <c r="C17" s="10">
        <v>0</v>
      </c>
      <c r="D17" s="11">
        <v>0</v>
      </c>
      <c r="E17" s="11">
        <v>0</v>
      </c>
      <c r="F17" s="11" t="s">
        <v>24</v>
      </c>
      <c r="G17" s="11" t="s">
        <v>24</v>
      </c>
      <c r="H17" s="11">
        <v>0</v>
      </c>
      <c r="I17" s="11">
        <v>0</v>
      </c>
    </row>
    <row r="18" spans="1:10" ht="15.75" thickBot="1" x14ac:dyDescent="0.3">
      <c r="A18" s="18" t="s">
        <v>8</v>
      </c>
      <c r="B18" s="19">
        <f>SUM(B7:B17)</f>
        <v>43.150000000000006</v>
      </c>
      <c r="C18" s="19">
        <f>SUM(C7:C17)</f>
        <v>54.716732398094891</v>
      </c>
      <c r="D18" s="19">
        <f>SUM(D7:D17)</f>
        <v>11.971861225886688</v>
      </c>
      <c r="E18" s="19">
        <f>SUM(E7:E17)</f>
        <v>13.6</v>
      </c>
      <c r="F18" s="19">
        <f>SUM(F7:F17)</f>
        <v>26</v>
      </c>
      <c r="G18" s="19">
        <f>SUM(G7:G17)</f>
        <v>8</v>
      </c>
      <c r="H18" s="19">
        <f>SUM(H7:H17)</f>
        <v>9.0000000000000018</v>
      </c>
      <c r="I18" s="19">
        <f>SUM(I7:I17)</f>
        <v>2.1573436328462403</v>
      </c>
      <c r="J18" s="20"/>
    </row>
    <row r="19" spans="1:10" x14ac:dyDescent="0.25">
      <c r="D19" s="21"/>
      <c r="G19" s="3"/>
      <c r="J19" s="14"/>
    </row>
    <row r="22" spans="1:10" ht="11.25" hidden="1" customHeight="1" x14ac:dyDescent="0.25">
      <c r="A22" s="22" t="s">
        <v>22</v>
      </c>
      <c r="B22" s="22"/>
      <c r="C22" s="22"/>
      <c r="F22" s="23"/>
    </row>
    <row r="24" spans="1:10" x14ac:dyDescent="0.25">
      <c r="A24" s="28" t="s">
        <v>27</v>
      </c>
      <c r="B24" s="29"/>
      <c r="C24" s="30"/>
      <c r="D24" s="31"/>
      <c r="E24" s="31"/>
      <c r="F24" s="31"/>
      <c r="G24" s="31"/>
      <c r="H24" s="32"/>
      <c r="I24" s="33"/>
    </row>
    <row r="25" spans="1:10" x14ac:dyDescent="0.25">
      <c r="A25" s="34" t="s">
        <v>19</v>
      </c>
      <c r="B25" s="35">
        <v>0.5</v>
      </c>
      <c r="C25" s="35">
        <v>0.4</v>
      </c>
      <c r="D25" s="36"/>
      <c r="E25" s="36">
        <v>0</v>
      </c>
      <c r="F25" s="36" t="s">
        <v>24</v>
      </c>
      <c r="G25" s="36" t="s">
        <v>24</v>
      </c>
      <c r="H25" s="36">
        <v>0</v>
      </c>
      <c r="I25" s="37">
        <v>0</v>
      </c>
      <c r="J25" s="14"/>
    </row>
    <row r="26" spans="1:10" x14ac:dyDescent="0.25">
      <c r="B26" s="27"/>
    </row>
    <row r="31" spans="1:10" x14ac:dyDescent="0.25">
      <c r="A31" s="39" t="s">
        <v>30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133&amp;144</vt:lpstr>
      <vt:lpstr>non-extramural rates</vt:lpstr>
    </vt:vector>
  </TitlesOfParts>
  <Company>University of Wisconsin-Green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Detampel, SuAnn</dc:creator>
  <cp:lastModifiedBy>Detampel, SuAnn</cp:lastModifiedBy>
  <dcterms:created xsi:type="dcterms:W3CDTF">2025-03-03T13:25:17Z</dcterms:created>
  <dcterms:modified xsi:type="dcterms:W3CDTF">2025-03-03T13:54:36Z</dcterms:modified>
</cp:coreProperties>
</file>